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<sst xmlns="http://schemas.openxmlformats.org/spreadsheetml/2006/main" count="332" uniqueCount="114">
  <si>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</si>
  <si>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</si>
  <si>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</si>
  <si>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</si>
  <si>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</si>
  <si>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</si>
  <si>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</si>
  <si>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</si>
  <si>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</si>
  <si>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</si>
  <si>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</si>
  <si>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</si>
  <si>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</si>
  <si>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</si>
  <si>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</si>
  <si>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</si>
  <si>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</si>
  <si>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</si>
  <si>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</si>
  <si>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</si>
  <si>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</si>
  <si>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</si>
  <si>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</si>
  <si>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</si>
  <si>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</si>
  <si>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</si>
  <si>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</si>
  <si>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</si>
  <si>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</si>
  <si>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</si>
  <si>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</si>
  <si>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</si>
  <si>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</si>
  <si>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</si>
  <si>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</si>
  <si>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</si>
  <si>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</si>
  <si>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</si>
  <si>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</si>
  <si>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</si>
  <si>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</si>
  <si>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</si>
  <si>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</si>
  <si>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</si>
  <si>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</si>
  <si>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</si>
  <si>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</si>
  <si>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</si>
  <si>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</si>
  <si>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</si>
  <si>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</si>
  <si>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</si>
  <si>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</si>
  <si>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</si>
  <si>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</si>
  <si>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</si>
  <si>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</si>
  <si>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</si>
  <si>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</si>
  <si>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</si>
  <si>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</si>
  <si>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</si>
  <si>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</si>
  <si>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</si>
  <si>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</si>
  <si>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</si>
  <si>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</si>
  <si>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</si>
  <si>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</si>
  <si>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</si>
  <si>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</si>
  <si>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</si>
  <si>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</si>
  <si>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</si>
  <si>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</si>
  <si>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</si>
  <si>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</si>
  <si>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</si>
  <si>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</si>
  <si>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</si>
  <si>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</si>
  <si>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</si>
  <si>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</si>
  <si>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</si>
  <si>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</si>
  <si>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</si>
  <si>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</si>
  <si>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</si>
  <si>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</si>
  <si>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</si>
  <si>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</si>
  <si>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</si>
  <si>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</si>
  <si>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</si>
  <si>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</si>
  <si>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</si>
  <si>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</si>
  <si>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</si>
  <si>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</si>
  <si>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</si>
  <si>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</si>
  <si>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</si>
  <si>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</si>
  <si>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</si>
  <si>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</si>
  <si>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Зміни до  шомісячного розпису доходів станом на 01.09.2015р. :</t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</si>
  <si>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</si>
  <si>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</si>
  <si>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</si>
  <si>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</si>
  <si>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 xml:space="preserve">станом на 04.09.2015 р. </t>
  </si>
  <si>
    <r>
      <t xml:space="preserve">станом на 04.09.2015р.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</si>
  <si>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</si>
  <si>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04.09.2015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</si>
</sst>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896276"/>
        <c:axId val="55413301"/>
      </c:lineChart>
      <c:catAx>
        <c:axId val="50896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13301"/>
        <c:crosses val="autoZero"/>
        <c:auto val="0"/>
        <c:lblOffset val="100"/>
        <c:tickLblSkip val="1"/>
        <c:noMultiLvlLbl val="0"/>
      </c:catAx>
      <c:valAx>
        <c:axId val="554133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962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6656814"/>
        <c:axId val="61475871"/>
      </c:bar3D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56814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11928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At val="0"/>
        <c:auto val="1"/>
        <c:lblOffset val="100"/>
        <c:tickLblSkip val="1"/>
        <c:noMultiLvlLbl val="0"/>
      </c:catAx>
      <c:valAx>
        <c:axId val="5594769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92367"/>
        <c:crosses val="autoZero"/>
        <c:auto val="0"/>
        <c:lblOffset val="100"/>
        <c:tickLblSkip val="1"/>
        <c:noMultiLvlLbl val="0"/>
      </c:catAx>
      <c:valAx>
        <c:axId val="592923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0"/>
        <c:lblOffset val="100"/>
        <c:tickLblSkip val="1"/>
        <c:noMultiLvlLbl val="0"/>
      </c:catAx>
      <c:valAx>
        <c:axId val="3795239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692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44963"/>
        <c:crosses val="autoZero"/>
        <c:auto val="0"/>
        <c:lblOffset val="100"/>
        <c:tickLblSkip val="1"/>
        <c:noMultiLvlLbl val="0"/>
      </c:catAx>
      <c:valAx>
        <c:axId val="5424496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7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65853"/>
        <c:crosses val="autoZero"/>
        <c:auto val="0"/>
        <c:lblOffset val="100"/>
        <c:tickLblSkip val="1"/>
        <c:noMultiLvlLbl val="0"/>
      </c:catAx>
      <c:valAx>
        <c:axId val="3176585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426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7271"/>
        <c:crosses val="autoZero"/>
        <c:auto val="0"/>
        <c:lblOffset val="100"/>
        <c:tickLblSkip val="1"/>
        <c:noMultiLvlLbl val="0"/>
      </c:catAx>
      <c:valAx>
        <c:axId val="2289727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572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9633"/>
        <c:crosses val="autoZero"/>
        <c:auto val="0"/>
        <c:lblOffset val="100"/>
        <c:tickLblSkip val="1"/>
        <c:noMultiLvlLbl val="0"/>
      </c:catAx>
      <c:valAx>
        <c:axId val="42739633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88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58219"/>
        <c:crosses val="autoZero"/>
        <c:auto val="0"/>
        <c:lblOffset val="100"/>
        <c:tickLblSkip val="1"/>
        <c:noMultiLvlLbl val="0"/>
      </c:catAx>
      <c:valAx>
        <c:axId val="3935821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99141"/>
        <c:crosses val="autoZero"/>
        <c:auto val="0"/>
        <c:lblOffset val="100"/>
        <c:tickLblSkip val="1"/>
        <c:noMultiLvlLbl val="0"/>
      </c:catAx>
      <c:valAx>
        <c:axId val="338991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796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481 721,9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457 086,0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-42 586,6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48 538,4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- 24 635,9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161932826.62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52</v>
      </c>
      <c r="O1" s="107"/>
      <c r="P1" s="107"/>
      <c r="Q1" s="107"/>
      <c r="R1" s="107"/>
      <c r="S1" s="112"/>
    </row>
    <row r="2" spans="1:19" ht="16.5" thickBot="1">
      <c r="A2" s="113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53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47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48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50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112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63</v>
      </c>
      <c r="C28" s="143"/>
      <c r="D28" s="149" t="s">
        <v>64</v>
      </c>
      <c r="E28" s="150"/>
      <c r="F28" s="151" t="s">
        <v>65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113</v>
      </c>
      <c r="P28" s="155"/>
    </row>
    <row r="29" spans="1:16" ht="45">
      <c r="A29" s="148"/>
      <c r="B29" s="71" t="s">
        <v>109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161932.82662</v>
      </c>
      <c r="B30" s="72">
        <v>5462.16</v>
      </c>
      <c r="C30" s="72">
        <v>3828.68</v>
      </c>
      <c r="D30" s="72">
        <v>1600</v>
      </c>
      <c r="E30" s="72">
        <v>593.04</v>
      </c>
      <c r="F30" s="72">
        <v>1184.8</v>
      </c>
      <c r="G30" s="72">
        <v>1838.86</v>
      </c>
      <c r="H30" s="72"/>
      <c r="I30" s="72"/>
      <c r="J30" s="72"/>
      <c r="K30" s="72"/>
      <c r="L30" s="92">
        <v>8246.96</v>
      </c>
      <c r="M30" s="73">
        <v>6260.58</v>
      </c>
      <c r="N30" s="74">
        <v>-1986.38</v>
      </c>
      <c r="O30" s="156">
        <f>вересень!Q31</f>
        <v>929.76266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234742.18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68194.02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68327.35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v>5752.4</v>
      </c>
      <c r="C50" s="16">
        <v>5574.11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v>50722.75</v>
      </c>
      <c r="C51" s="16">
        <v>43883.9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5864.75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1866.9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26356.7</v>
      </c>
      <c r="C54" s="16">
        <v>28632.77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481721.9</v>
      </c>
      <c r="C55" s="11">
        <v>457085.98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105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56</v>
      </c>
      <c r="Q1" s="107"/>
      <c r="R1" s="107"/>
      <c r="S1" s="107"/>
      <c r="T1" s="107"/>
      <c r="U1" s="112"/>
    </row>
    <row r="2" spans="1:21" ht="16.5" thickBot="1">
      <c r="A2" s="113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50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70</v>
      </c>
      <c r="Q1" s="107"/>
      <c r="R1" s="107"/>
      <c r="S1" s="107"/>
      <c r="T1" s="107"/>
      <c r="U1" s="112"/>
    </row>
    <row r="2" spans="1:21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76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80</v>
      </c>
      <c r="Q1" s="107"/>
      <c r="R1" s="107"/>
      <c r="S1" s="107"/>
      <c r="T1" s="107"/>
      <c r="U1" s="112"/>
    </row>
    <row r="2" spans="1:21" ht="16.5" thickBot="1">
      <c r="A2" s="113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71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48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86</v>
      </c>
      <c r="Q1" s="107"/>
      <c r="R1" s="107"/>
      <c r="S1" s="107"/>
      <c r="T1" s="107"/>
      <c r="U1" s="112"/>
    </row>
    <row r="2" spans="1:21" ht="16.5" thickBot="1">
      <c r="A2" s="113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71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48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91</v>
      </c>
      <c r="Q1" s="107"/>
      <c r="R1" s="107"/>
      <c r="S1" s="107"/>
      <c r="T1" s="107"/>
      <c r="U1" s="112"/>
    </row>
    <row r="2" spans="1:21" ht="16.5" thickBot="1">
      <c r="A2" s="113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97</v>
      </c>
      <c r="Q1" s="107"/>
      <c r="R1" s="107"/>
      <c r="S1" s="107"/>
      <c r="T1" s="107"/>
      <c r="U1" s="112"/>
    </row>
    <row r="2" spans="1:21" ht="16.5" thickBot="1">
      <c r="A2" s="113" t="s">
        <v>98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71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48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161932826.62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102</v>
      </c>
      <c r="Q1" s="107"/>
      <c r="R1" s="107"/>
      <c r="S1" s="107"/>
      <c r="T1" s="107"/>
      <c r="U1" s="112"/>
    </row>
    <row r="2" spans="1:21" ht="16.5" thickBot="1">
      <c r="A2" s="113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71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48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108</v>
      </c>
      <c r="Q1" s="107"/>
      <c r="R1" s="107"/>
      <c r="S1" s="107"/>
      <c r="T1" s="107"/>
      <c r="U1" s="112"/>
    </row>
    <row r="2" spans="1:21" ht="16.5" thickBot="1">
      <c r="A2" s="113" t="s">
        <v>110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111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59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AVERAGE(L4:L6)</f>
        <v>1983.9333333333334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1983.6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</v>
      </c>
      <c r="F6" s="51">
        <v>309.8</v>
      </c>
      <c r="G6" s="3">
        <v>0</v>
      </c>
      <c r="H6" s="3">
        <v>23.9</v>
      </c>
      <c r="I6" s="3">
        <v>-0.1</v>
      </c>
      <c r="J6" s="3">
        <v>3.4</v>
      </c>
      <c r="K6" s="41">
        <f t="shared" si="0"/>
        <v>15.499999999999991</v>
      </c>
      <c r="L6" s="41">
        <v>684</v>
      </c>
      <c r="M6" s="41">
        <v>1250</v>
      </c>
      <c r="N6" s="4">
        <f t="shared" si="1"/>
        <v>0.5472</v>
      </c>
      <c r="O6" s="2">
        <v>1983.6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3500</v>
      </c>
      <c r="N7" s="4">
        <f t="shared" si="1"/>
        <v>0</v>
      </c>
      <c r="O7" s="2">
        <v>1983.6</v>
      </c>
      <c r="P7" s="104"/>
      <c r="Q7" s="47"/>
      <c r="R7" s="53"/>
      <c r="S7" s="135"/>
      <c r="T7" s="136"/>
      <c r="U7" s="34">
        <f t="shared" si="2"/>
        <v>0</v>
      </c>
    </row>
    <row r="8" spans="1:21" ht="12.75">
      <c r="A8" s="12">
        <v>42254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4800</v>
      </c>
      <c r="N8" s="4">
        <f t="shared" si="1"/>
        <v>0</v>
      </c>
      <c r="O8" s="2">
        <v>1983.6</v>
      </c>
      <c r="P8" s="104"/>
      <c r="Q8" s="47"/>
      <c r="R8" s="53"/>
      <c r="S8" s="135"/>
      <c r="T8" s="136"/>
      <c r="U8" s="34">
        <f t="shared" si="2"/>
        <v>0</v>
      </c>
    </row>
    <row r="9" spans="1:21" ht="12.75">
      <c r="A9" s="12">
        <v>42255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1300</v>
      </c>
      <c r="N9" s="4">
        <f t="shared" si="1"/>
        <v>0</v>
      </c>
      <c r="O9" s="2">
        <v>1983.6</v>
      </c>
      <c r="P9" s="104"/>
      <c r="Q9" s="47"/>
      <c r="R9" s="52"/>
      <c r="S9" s="135"/>
      <c r="T9" s="136"/>
      <c r="U9" s="34">
        <f t="shared" si="2"/>
        <v>0</v>
      </c>
    </row>
    <row r="10" spans="1:21" ht="12.75">
      <c r="A10" s="12">
        <v>42256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1560</v>
      </c>
      <c r="N10" s="4">
        <f t="shared" si="1"/>
        <v>0</v>
      </c>
      <c r="O10" s="2">
        <v>1983.6</v>
      </c>
      <c r="P10" s="104"/>
      <c r="Q10" s="47"/>
      <c r="R10" s="53"/>
      <c r="S10" s="135"/>
      <c r="T10" s="136"/>
      <c r="U10" s="34">
        <f t="shared" si="2"/>
        <v>0</v>
      </c>
    </row>
    <row r="11" spans="1:21" ht="12.75">
      <c r="A11" s="12">
        <v>42257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1600</v>
      </c>
      <c r="N11" s="4">
        <f t="shared" si="1"/>
        <v>0</v>
      </c>
      <c r="O11" s="2">
        <v>1983.6</v>
      </c>
      <c r="P11" s="104"/>
      <c r="Q11" s="47"/>
      <c r="R11" s="53"/>
      <c r="S11" s="135"/>
      <c r="T11" s="136"/>
      <c r="U11" s="34">
        <f t="shared" si="2"/>
        <v>0</v>
      </c>
    </row>
    <row r="12" spans="1:21" ht="12.75">
      <c r="A12" s="12">
        <v>42258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1700</v>
      </c>
      <c r="N12" s="4">
        <f t="shared" si="1"/>
        <v>0</v>
      </c>
      <c r="O12" s="2">
        <v>1983.6</v>
      </c>
      <c r="P12" s="104"/>
      <c r="Q12" s="47"/>
      <c r="R12" s="53"/>
      <c r="S12" s="135"/>
      <c r="T12" s="136"/>
      <c r="U12" s="34">
        <f t="shared" si="2"/>
        <v>0</v>
      </c>
    </row>
    <row r="13" spans="1:21" ht="12.75">
      <c r="A13" s="12">
        <v>42261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3500</v>
      </c>
      <c r="N13" s="4">
        <f t="shared" si="1"/>
        <v>0</v>
      </c>
      <c r="O13" s="2">
        <v>1983.6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42262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2200</v>
      </c>
      <c r="N14" s="4">
        <f t="shared" si="1"/>
        <v>0</v>
      </c>
      <c r="O14" s="2">
        <v>1983.6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42263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1983.6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42264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2100</v>
      </c>
      <c r="N16" s="4">
        <f>L16/M16</f>
        <v>0</v>
      </c>
      <c r="O16" s="2">
        <v>1983.6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42265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1983.6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42268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1983.6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42269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3800</v>
      </c>
      <c r="N19" s="4">
        <f>L19/M19</f>
        <v>0</v>
      </c>
      <c r="O19" s="2">
        <v>1983.6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1983.6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1983.6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1983.6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1983.6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1983.6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1983.6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1031.2</v>
      </c>
      <c r="C26" s="99">
        <f t="shared" si="3"/>
        <v>6.2</v>
      </c>
      <c r="D26" s="99">
        <f t="shared" si="3"/>
        <v>43.6</v>
      </c>
      <c r="E26" s="99">
        <f t="shared" si="3"/>
        <v>185.8</v>
      </c>
      <c r="F26" s="99">
        <f t="shared" si="3"/>
        <v>492.3</v>
      </c>
      <c r="G26" s="99">
        <f t="shared" si="3"/>
        <v>0.1</v>
      </c>
      <c r="H26" s="99">
        <f t="shared" si="3"/>
        <v>66.19999999999999</v>
      </c>
      <c r="I26" s="100">
        <f t="shared" si="3"/>
        <v>-0.1</v>
      </c>
      <c r="J26" s="100">
        <f t="shared" si="3"/>
        <v>26.299999999999997</v>
      </c>
      <c r="K26" s="42">
        <f t="shared" si="3"/>
        <v>4100.200000000002</v>
      </c>
      <c r="L26" s="42">
        <f t="shared" si="3"/>
        <v>5951.8</v>
      </c>
      <c r="M26" s="42">
        <f t="shared" si="3"/>
        <v>56768.5</v>
      </c>
      <c r="N26" s="14">
        <f t="shared" si="1"/>
        <v>0.10484335502963792</v>
      </c>
      <c r="O26" s="2"/>
      <c r="P26" s="89">
        <f>SUM(P4:P25)</f>
        <v>70.03999999999999</v>
      </c>
      <c r="Q26" s="89">
        <f>SUM(Q4:Q25)</f>
        <v>0</v>
      </c>
      <c r="R26" s="89">
        <f>SUM(R4:R25)</f>
        <v>0.24</v>
      </c>
      <c r="S26" s="141">
        <f>SUM(S4:S25)</f>
        <v>0</v>
      </c>
      <c r="T26" s="142"/>
      <c r="U26" s="89">
        <f>P26+Q26+S26+R26+T26</f>
        <v>70.27999999999999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42251</v>
      </c>
      <c r="Q31" s="123">
        <v>929.76266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46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71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48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42251</v>
      </c>
      <c r="Q41" s="129">
        <v>161932.82662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2015-09-04T12:15:15Z</dcterms:modified>
  <cp:category/>
  <cp:version/>
  <cp:contentType/>
  <cp:contentStatus/>
</cp:coreProperties>
</file>